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 лист" sheetId="1" r:id="rId1"/>
    <sheet name="ХВС доступ" sheetId="2" r:id="rId2"/>
    <sheet name="Ссылки на публикации" sheetId="3" r:id="rId3"/>
  </sheets>
  <externalReferences>
    <externalReference r:id="rId6"/>
  </externalReferences>
  <definedNames>
    <definedName name="codeTemplates">'[1]Инструкция'!$J$2</definedName>
    <definedName name="fil">'Титульный лист'!#REF!</definedName>
    <definedName name="god">'Титульный лист'!$G$9</definedName>
    <definedName name="inn">'Титульный лист'!$G$13</definedName>
    <definedName name="kpp">'Титульный лист'!$G$14</definedName>
    <definedName name="kvartal">'[1]TEHSHEET'!$B$2:$B$5</definedName>
    <definedName name="logic">'[1]TEHSHEET'!$A$2:$A$3</definedName>
    <definedName name="MR_LIST">'[1]REESTR_MO'!$D$2:$D$56</definedName>
    <definedName name="org">'Титульный лист'!$G$12</definedName>
    <definedName name="region_name">'Титульный лист'!$G$6</definedName>
    <definedName name="version">'[1]Инструкция'!$J$3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<sst xmlns="http://schemas.openxmlformats.org/spreadsheetml/2006/main" count="95" uniqueCount="81">
  <si>
    <t>Субъект РФ</t>
  </si>
  <si>
    <t>Ростовская область</t>
  </si>
  <si>
    <t>Публикация</t>
  </si>
  <si>
    <t>Отчетный период</t>
  </si>
  <si>
    <t>Год</t>
  </si>
  <si>
    <t>Квартал</t>
  </si>
  <si>
    <t>L0</t>
  </si>
  <si>
    <t>Признак филиала</t>
  </si>
  <si>
    <t>Вид деятельности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</si>
  <si>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</si>
  <si>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</si>
  <si>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</si>
  <si>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</si>
  <si>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</si>
  <si>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</si>
  <si>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</si>
  <si>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</si>
  <si>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</si>
  <si>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Фамилия, имя, отчество:</t>
  </si>
  <si>
    <t>(код) номер телефона: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</si>
  <si>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</si>
  <si>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</si>
  <si>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</si>
  <si>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</si>
  <si>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 xml:space="preserve">Показатели подлежащие раскрытию в сфере холодного водоснабжения </t>
  </si>
  <si>
    <t>Наименование организации</t>
  </si>
  <si>
    <t xml:space="preserve">ИНН </t>
  </si>
  <si>
    <t xml:space="preserve">КПП 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</si>
  <si>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</si>
  <si>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</si>
  <si>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</si>
  <si>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</si>
  <si>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</si>
  <si>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</si>
  <si>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</si>
  <si>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</si>
  <si>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</si>
  <si>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5.1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</si>
  <si>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</si>
  <si>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</si>
  <si>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</si>
  <si>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</si>
  <si>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</si>
  <si>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</si>
  <si>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</si>
  <si>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</si>
  <si>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</si>
  <si>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</si>
  <si>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</si>
  <si>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</si>
  <si>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</si>
  <si>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</si>
  <si>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</si>
  <si>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1.1</t>
  </si>
  <si>
    <t>Сайт в сети Интернет</t>
  </si>
  <si>
    <t>x</t>
  </si>
  <si>
    <t>Печатное издание</t>
  </si>
  <si>
    <t>1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</si>
  <si>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</si>
  <si>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</si>
  <si>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</si>
  <si>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нет</t>
  </si>
  <si>
    <t>На официальном сайте организации</t>
  </si>
  <si>
    <t>2012</t>
  </si>
  <si>
    <t>Город Ростов-на-Дону</t>
  </si>
  <si>
    <t>ОАО "Аэропорт Ростов-на-Дону"</t>
  </si>
  <si>
    <t>6166011054</t>
  </si>
  <si>
    <t>616601001</t>
  </si>
  <si>
    <t>Оказание услуг в сфере водоснабжения</t>
  </si>
  <si>
    <t>344009, Россия, г. Ростов-на-Дону, пр. Шолохова, 270/1</t>
  </si>
  <si>
    <t>Титова Оксана Евгеньевна</t>
  </si>
  <si>
    <t>бухгалтер</t>
  </si>
  <si>
    <t>(863) 2767-164</t>
  </si>
  <si>
    <t>oksana.titova.83@mail.ru</t>
  </si>
  <si>
    <t>www.aeroport-rostov.ru</t>
  </si>
  <si>
    <t>Официальный сайт ОАО "Аэропорт Ростов-на-Дону"</t>
  </si>
  <si>
    <t>Кравченко Наталья Ивановна</t>
  </si>
  <si>
    <t>(863)2767-164</t>
  </si>
  <si>
    <t>(863) 2768-000</t>
  </si>
  <si>
    <t>Коблев Мухадин Шахимович</t>
  </si>
  <si>
    <t>3 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</si>
</sst>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b/>
      <sz val="9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14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left" vertical="center" wrapText="1"/>
      <protection/>
    </xf>
    <xf numFmtId="0" fontId="3" fillId="0" borderId="0" xfId="59" applyFont="1" applyFill="1" applyBorder="1" applyAlignment="1" applyProtection="1">
      <alignment horizontal="center" vertical="center" wrapText="1"/>
      <protection/>
    </xf>
    <xf numFmtId="0" fontId="3" fillId="0" borderId="0" xfId="58" applyFont="1" applyFill="1" applyBorder="1" applyAlignment="1" applyProtection="1">
      <alignment vertical="center" wrapText="1"/>
      <protection/>
    </xf>
    <xf numFmtId="0" fontId="1" fillId="0" borderId="0" xfId="58" applyFont="1" applyFill="1" applyBorder="1" applyAlignment="1" applyProtection="1">
      <alignment horizontal="center" vertical="center" wrapText="1"/>
      <protection/>
    </xf>
    <xf numFmtId="0" fontId="3" fillId="0" borderId="0" xfId="59" applyFont="1" applyFill="1" applyBorder="1" applyAlignment="1" applyProtection="1">
      <alignment vertical="center" wrapText="1"/>
      <protection/>
    </xf>
    <xf numFmtId="0" fontId="9" fillId="0" borderId="0" xfId="58" applyFont="1" applyFill="1" applyBorder="1" applyAlignment="1" applyProtection="1">
      <alignment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 wrapText="1"/>
      <protection/>
    </xf>
    <xf numFmtId="49" fontId="1" fillId="0" borderId="0" xfId="60" applyNumberFormat="1" applyFont="1" applyFill="1" applyBorder="1" applyAlignment="1" applyProtection="1">
      <alignment horizontal="center" vertical="center"/>
      <protection/>
    </xf>
    <xf numFmtId="0" fontId="3" fillId="0" borderId="0" xfId="58" applyFont="1" applyFill="1" applyBorder="1" applyAlignment="1" applyProtection="1">
      <alignment horizontal="center" vertical="center" wrapText="1"/>
      <protection/>
    </xf>
    <xf numFmtId="0" fontId="3" fillId="0" borderId="10" xfId="59" applyFont="1" applyFill="1" applyBorder="1" applyAlignment="1" applyProtection="1">
      <alignment horizontal="center" vertical="center" wrapText="1"/>
      <protection/>
    </xf>
    <xf numFmtId="0" fontId="1" fillId="0" borderId="0" xfId="55" applyNumberFormat="1" applyFont="1" applyFill="1" applyBorder="1" applyAlignment="1" applyProtection="1">
      <alignment horizontal="center" vertical="center" wrapText="1"/>
      <protection/>
    </xf>
    <xf numFmtId="49" fontId="1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1" fillId="0" borderId="0" xfId="56" applyNumberFormat="1" applyFont="1" applyFill="1" applyBorder="1" applyAlignment="1" applyProtection="1">
      <alignment vertical="center" wrapText="1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6" applyFont="1" applyFill="1" applyBorder="1" applyAlignment="1" applyProtection="1">
      <alignment horizontal="center" vertic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0" fillId="0" borderId="0" xfId="42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10" xfId="59" applyNumberFormat="1" applyFont="1" applyFill="1" applyBorder="1" applyAlignment="1" applyProtection="1">
      <alignment horizontal="center" vertical="center" wrapText="1"/>
      <protection/>
    </xf>
    <xf numFmtId="14" fontId="3" fillId="0" borderId="10" xfId="59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59" applyFont="1" applyFill="1" applyBorder="1" applyAlignment="1" applyProtection="1">
      <alignment horizontal="center" vertical="center" wrapText="1"/>
      <protection/>
    </xf>
    <xf numFmtId="49" fontId="4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center" vertical="center" wrapText="1"/>
      <protection locked="0"/>
    </xf>
    <xf numFmtId="49" fontId="8" fillId="0" borderId="13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60" applyNumberFormat="1" applyFont="1" applyFill="1" applyBorder="1" applyAlignment="1" applyProtection="1">
      <alignment horizontal="center" vertical="center" wrapText="1"/>
      <protection/>
    </xf>
    <xf numFmtId="49" fontId="3" fillId="0" borderId="13" xfId="60" applyNumberFormat="1" applyFont="1" applyFill="1" applyBorder="1" applyAlignment="1" applyProtection="1">
      <alignment horizontal="center" vertical="center" wrapText="1"/>
      <protection/>
    </xf>
    <xf numFmtId="0" fontId="3" fillId="0" borderId="13" xfId="59" applyFont="1" applyFill="1" applyBorder="1" applyAlignment="1" applyProtection="1">
      <alignment horizontal="center" vertical="center" wrapText="1"/>
      <protection/>
    </xf>
    <xf numFmtId="0" fontId="3" fillId="0" borderId="12" xfId="59" applyFont="1" applyFill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49" fontId="8" fillId="0" borderId="13" xfId="59" applyNumberFormat="1" applyFont="1" applyFill="1" applyBorder="1" applyAlignment="1" applyProtection="1">
      <alignment vertical="center" wrapText="1"/>
      <protection locked="0"/>
    </xf>
    <xf numFmtId="0" fontId="3" fillId="0" borderId="14" xfId="59" applyFont="1" applyFill="1" applyBorder="1" applyAlignment="1" applyProtection="1">
      <alignment vertical="center" wrapText="1"/>
      <protection/>
    </xf>
    <xf numFmtId="0" fontId="3" fillId="0" borderId="15" xfId="59" applyFont="1" applyFill="1" applyBorder="1" applyAlignment="1" applyProtection="1">
      <alignment vertical="center" wrapText="1"/>
      <protection/>
    </xf>
    <xf numFmtId="0" fontId="3" fillId="0" borderId="15" xfId="58" applyFont="1" applyFill="1" applyBorder="1" applyAlignment="1" applyProtection="1">
      <alignment vertical="center" wrapText="1"/>
      <protection/>
    </xf>
    <xf numFmtId="0" fontId="1" fillId="0" borderId="14" xfId="60" applyNumberFormat="1" applyFont="1" applyFill="1" applyBorder="1" applyAlignment="1" applyProtection="1">
      <alignment horizontal="center" vertical="center" wrapText="1"/>
      <protection/>
    </xf>
    <xf numFmtId="0" fontId="6" fillId="0" borderId="15" xfId="60" applyNumberFormat="1" applyFont="1" applyFill="1" applyBorder="1" applyAlignment="1" applyProtection="1">
      <alignment horizontal="center" vertical="top" wrapText="1"/>
      <protection/>
    </xf>
    <xf numFmtId="0" fontId="3" fillId="0" borderId="15" xfId="60" applyNumberFormat="1" applyFont="1" applyFill="1" applyBorder="1" applyAlignment="1" applyProtection="1">
      <alignment horizontal="center" vertical="center" wrapText="1"/>
      <protection/>
    </xf>
    <xf numFmtId="0" fontId="3" fillId="0" borderId="14" xfId="58" applyFont="1" applyFill="1" applyBorder="1" applyAlignment="1" applyProtection="1">
      <alignment vertical="center" wrapText="1"/>
      <protection/>
    </xf>
    <xf numFmtId="0" fontId="3" fillId="0" borderId="16" xfId="59" applyFont="1" applyFill="1" applyBorder="1" applyAlignment="1" applyProtection="1">
      <alignment vertical="center" wrapText="1"/>
      <protection/>
    </xf>
    <xf numFmtId="0" fontId="3" fillId="0" borderId="17" xfId="59" applyFont="1" applyFill="1" applyBorder="1" applyAlignment="1" applyProtection="1">
      <alignment vertical="center" wrapText="1"/>
      <protection/>
    </xf>
    <xf numFmtId="0" fontId="3" fillId="0" borderId="17" xfId="59" applyFont="1" applyFill="1" applyBorder="1" applyAlignment="1" applyProtection="1">
      <alignment horizontal="center" vertical="center" wrapText="1"/>
      <protection/>
    </xf>
    <xf numFmtId="0" fontId="3" fillId="0" borderId="18" xfId="59" applyFont="1" applyFill="1" applyBorder="1" applyAlignment="1" applyProtection="1">
      <alignment vertical="center" wrapText="1"/>
      <protection/>
    </xf>
    <xf numFmtId="0" fontId="3" fillId="0" borderId="14" xfId="56" applyFont="1" applyFill="1" applyBorder="1" applyAlignment="1" applyProtection="1">
      <alignment vertical="center" wrapText="1"/>
      <protection/>
    </xf>
    <xf numFmtId="0" fontId="3" fillId="0" borderId="15" xfId="56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14" xfId="0" applyNumberFormat="1" applyFont="1" applyFill="1" applyBorder="1" applyAlignment="1" applyProtection="1">
      <alignment horizontal="right" vertical="top"/>
      <protection/>
    </xf>
    <xf numFmtId="0" fontId="10" fillId="0" borderId="14" xfId="42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3" xfId="54" applyNumberFormat="1" applyFont="1" applyFill="1" applyBorder="1" applyAlignment="1" applyProtection="1">
      <alignment horizontal="center" vertical="center"/>
      <protection locked="0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 vertical="top"/>
      <protection/>
    </xf>
    <xf numFmtId="0" fontId="0" fillId="0" borderId="17" xfId="0" applyNumberFormat="1" applyFill="1" applyBorder="1" applyAlignment="1" applyProtection="1">
      <alignment vertical="top" wrapText="1"/>
      <protection/>
    </xf>
    <xf numFmtId="0" fontId="0" fillId="0" borderId="17" xfId="0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4" fillId="0" borderId="13" xfId="57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3" fillId="0" borderId="21" xfId="57" applyNumberFormat="1" applyFont="1" applyFill="1" applyBorder="1" applyAlignment="1" applyProtection="1">
      <alignment horizontal="center" vertical="center" wrapText="1"/>
      <protection/>
    </xf>
    <xf numFmtId="0" fontId="3" fillId="0" borderId="22" xfId="57" applyNumberFormat="1" applyFont="1" applyFill="1" applyBorder="1" applyAlignment="1" applyProtection="1">
      <alignment horizontal="left" vertical="center" wrapText="1" indent="1"/>
      <protection/>
    </xf>
    <xf numFmtId="49" fontId="3" fillId="0" borderId="22" xfId="59" applyNumberFormat="1" applyFont="1" applyFill="1" applyBorder="1" applyAlignment="1" applyProtection="1">
      <alignment horizontal="center" vertical="center" wrapText="1"/>
      <protection locked="0"/>
    </xf>
    <xf numFmtId="14" fontId="3" fillId="0" borderId="22" xfId="59" applyNumberFormat="1" applyFont="1" applyFill="1" applyBorder="1" applyAlignment="1" applyProtection="1">
      <alignment horizontal="center" vertical="center" wrapText="1"/>
      <protection/>
    </xf>
    <xf numFmtId="14" fontId="3" fillId="0" borderId="23" xfId="59" applyNumberFormat="1" applyFont="1" applyFill="1" applyBorder="1" applyAlignment="1" applyProtection="1">
      <alignment horizontal="center" vertical="center" wrapText="1"/>
      <protection/>
    </xf>
    <xf numFmtId="49" fontId="11" fillId="0" borderId="13" xfId="42" applyNumberFormat="1" applyFill="1" applyBorder="1" applyAlignment="1" applyProtection="1">
      <alignment horizontal="center" vertical="center" wrapText="1"/>
      <protection/>
    </xf>
    <xf numFmtId="49" fontId="11" fillId="0" borderId="23" xfId="42" applyNumberFormat="1" applyFill="1" applyBorder="1" applyAlignment="1" applyProtection="1">
      <alignment vertical="center" wrapText="1"/>
      <protection locked="0"/>
    </xf>
    <xf numFmtId="49" fontId="4" fillId="0" borderId="12" xfId="60" applyNumberFormat="1" applyFont="1" applyFill="1" applyBorder="1" applyAlignment="1" applyProtection="1">
      <alignment horizontal="center" vertical="center" wrapText="1"/>
      <protection/>
    </xf>
    <xf numFmtId="49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14" fillId="0" borderId="24" xfId="59" applyFont="1" applyFill="1" applyBorder="1" applyAlignment="1" applyProtection="1">
      <alignment horizontal="center" vertical="center" wrapText="1"/>
      <protection/>
    </xf>
    <xf numFmtId="0" fontId="14" fillId="0" borderId="25" xfId="59" applyFont="1" applyFill="1" applyBorder="1" applyAlignment="1" applyProtection="1">
      <alignment horizontal="center" vertical="center" wrapText="1"/>
      <protection/>
    </xf>
    <xf numFmtId="0" fontId="14" fillId="0" borderId="26" xfId="59" applyFont="1" applyFill="1" applyBorder="1" applyAlignment="1" applyProtection="1">
      <alignment horizontal="center" vertical="center" wrapText="1"/>
      <protection/>
    </xf>
    <xf numFmtId="0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2" xfId="60" applyNumberFormat="1" applyFont="1" applyFill="1" applyBorder="1" applyAlignment="1" applyProtection="1">
      <alignment horizontal="center" vertical="center" wrapText="1"/>
      <protection/>
    </xf>
    <xf numFmtId="0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2" xfId="59" applyFont="1" applyFill="1" applyBorder="1" applyAlignment="1" applyProtection="1">
      <alignment horizontal="center" vertical="center" wrapText="1"/>
      <protection/>
    </xf>
    <xf numFmtId="0" fontId="7" fillId="0" borderId="10" xfId="59" applyFont="1" applyFill="1" applyBorder="1" applyAlignment="1" applyProtection="1">
      <alignment horizontal="center" vertical="center" wrapText="1"/>
      <protection/>
    </xf>
    <xf numFmtId="0" fontId="7" fillId="0" borderId="13" xfId="59" applyFont="1" applyFill="1" applyBorder="1" applyAlignment="1" applyProtection="1">
      <alignment horizontal="center" vertical="center" wrapText="1"/>
      <protection/>
    </xf>
    <xf numFmtId="0" fontId="8" fillId="0" borderId="12" xfId="59" applyFont="1" applyFill="1" applyBorder="1" applyAlignment="1" applyProtection="1">
      <alignment horizontal="center" vertical="center" wrapText="1"/>
      <protection/>
    </xf>
    <xf numFmtId="0" fontId="8" fillId="0" borderId="10" xfId="59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 applyProtection="1">
      <alignment horizontal="center" vertical="center" wrapText="1"/>
      <protection/>
    </xf>
    <xf numFmtId="0" fontId="4" fillId="0" borderId="13" xfId="59" applyFont="1" applyFill="1" applyBorder="1" applyAlignment="1" applyProtection="1">
      <alignment horizontal="center" vertical="center" wrapText="1"/>
      <protection/>
    </xf>
    <xf numFmtId="49" fontId="8" fillId="0" borderId="21" xfId="61" applyNumberFormat="1" applyFont="1" applyFill="1" applyBorder="1" applyAlignment="1" applyProtection="1">
      <alignment horizontal="center" vertical="center" wrapText="1"/>
      <protection/>
    </xf>
    <xf numFmtId="49" fontId="8" fillId="0" borderId="22" xfId="61" applyNumberFormat="1" applyFont="1" applyFill="1" applyBorder="1" applyAlignment="1" applyProtection="1">
      <alignment horizontal="center" vertical="center" wrapText="1"/>
      <protection/>
    </xf>
    <xf numFmtId="49" fontId="8" fillId="0" borderId="12" xfId="61" applyNumberFormat="1" applyFont="1" applyFill="1" applyBorder="1" applyAlignment="1" applyProtection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25" xfId="0" applyNumberFormat="1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14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JKH.OPEN.INFO.PRICE.VO_v4.0(10.02.11)" xfId="57"/>
    <cellStyle name="Обычный_PRIL1.ELECTR" xfId="58"/>
    <cellStyle name="Обычный_ЖКУ_проект3" xfId="59"/>
    <cellStyle name="Обычный_форма 1 водопровод для орг" xfId="60"/>
    <cellStyle name="Обычный_форма 1 водопровод для орг_CALC.KV.4.78(v1.0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IKUN~1.ROS\LOCALS~1\Temp\Rar$DI66.3453\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  <row r="3">
          <cell r="J3" t="str">
            <v>Версия 4.3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Волгодонской район</v>
          </cell>
        </row>
        <row r="10">
          <cell r="D10" t="str">
            <v>Город Азов</v>
          </cell>
        </row>
        <row r="11">
          <cell r="D11" t="str">
            <v>Город Батайск</v>
          </cell>
        </row>
        <row r="12">
          <cell r="D12" t="str">
            <v>Город Волгодонск</v>
          </cell>
        </row>
        <row r="13">
          <cell r="D13" t="str">
            <v>Город Гуково</v>
          </cell>
        </row>
        <row r="14">
          <cell r="D14" t="str">
            <v>Город Донецк</v>
          </cell>
        </row>
        <row r="15">
          <cell r="D15" t="str">
            <v>Город Зверево</v>
          </cell>
        </row>
        <row r="16">
          <cell r="D16" t="str">
            <v>Город Каменск-Шахтинский</v>
          </cell>
        </row>
        <row r="17">
          <cell r="D17" t="str">
            <v>Город Новочеркасск</v>
          </cell>
        </row>
        <row r="18">
          <cell r="D18" t="str">
            <v>Город Новошахтинск</v>
          </cell>
        </row>
        <row r="19">
          <cell r="D19" t="str">
            <v>Город Ростов-на-Дону</v>
          </cell>
        </row>
        <row r="20">
          <cell r="D20" t="str">
            <v>Город Таганрог</v>
          </cell>
        </row>
        <row r="21">
          <cell r="D21" t="str">
            <v>Город Шахты</v>
          </cell>
        </row>
        <row r="22">
          <cell r="D22" t="str">
            <v>Дубовский район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Обливский район</v>
          </cell>
        </row>
        <row r="41">
          <cell r="D41" t="str">
            <v>Октябрьский район</v>
          </cell>
        </row>
        <row r="42">
          <cell r="D42" t="str">
            <v>Орловский район</v>
          </cell>
        </row>
        <row r="43">
          <cell r="D43" t="str">
            <v>Песчанокопский район</v>
          </cell>
        </row>
        <row r="44">
          <cell r="D44" t="str">
            <v>Пролетарский район</v>
          </cell>
        </row>
        <row r="45">
          <cell r="D45" t="str">
            <v>Ремонтненский район</v>
          </cell>
        </row>
        <row r="46">
          <cell r="D46" t="str">
            <v>Родионово-Несветайский район</v>
          </cell>
        </row>
        <row r="47">
          <cell r="D47" t="str">
            <v>Сальский район</v>
          </cell>
        </row>
        <row r="48">
          <cell r="D48" t="str">
            <v>Семикаракорский район</v>
          </cell>
        </row>
        <row r="49">
          <cell r="D49" t="str">
            <v>Советский район</v>
          </cell>
        </row>
        <row r="50">
          <cell r="D50" t="str">
            <v>Тарасовский район</v>
          </cell>
        </row>
        <row r="51">
          <cell r="D51" t="str">
            <v>Тацинский район</v>
          </cell>
        </row>
        <row r="52">
          <cell r="D52" t="str">
            <v>Усть-Донецкий район</v>
          </cell>
        </row>
        <row r="53">
          <cell r="D53" t="str">
            <v>Целинский район</v>
          </cell>
        </row>
        <row r="54">
          <cell r="D54" t="str">
            <v>Цимлянский район</v>
          </cell>
        </row>
        <row r="55">
          <cell r="D55" t="str">
            <v>Чертковский район</v>
          </cell>
        </row>
        <row r="56">
          <cell r="D56" t="str">
            <v>Шолоховский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ana.titova.8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ort-rostov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6"/>
  <sheetViews>
    <sheetView zoomScaleSheetLayoutView="85" zoomScalePageLayoutView="0" workbookViewId="0" topLeftCell="C1">
      <selection activeCell="G14" sqref="G14"/>
    </sheetView>
  </sheetViews>
  <sheetFormatPr defaultColWidth="9.140625" defaultRowHeight="12.75"/>
  <cols>
    <col min="1" max="1" width="17.57421875" style="2" hidden="1" customWidth="1"/>
    <col min="2" max="2" width="17.57421875" style="3" hidden="1" customWidth="1"/>
    <col min="3" max="3" width="2.8515625" style="2" customWidth="1"/>
    <col min="4" max="4" width="7.140625" style="5" customWidth="1"/>
    <col min="5" max="5" width="30.8515625" style="5" customWidth="1"/>
    <col min="6" max="6" width="33.421875" style="5" customWidth="1"/>
    <col min="7" max="7" width="34.421875" style="11" customWidth="1"/>
    <col min="8" max="8" width="7.421875" style="5" customWidth="1"/>
    <col min="9" max="10" width="2.7109375" style="5" customWidth="1"/>
    <col min="11" max="16384" width="9.140625" style="5" customWidth="1"/>
  </cols>
  <sheetData>
    <row r="2" spans="1:7" s="2" customFormat="1" ht="10.5" customHeight="1" thickBot="1">
      <c r="A2" s="2" t="str">
        <f>region_name</f>
        <v>Ростовская область</v>
      </c>
      <c r="B2" s="3" t="str">
        <f>IF(god="","Не определено",god)</f>
        <v>2012</v>
      </c>
      <c r="C2" s="2" t="str">
        <f>org&amp;"_INN:"&amp;inn&amp;"_KPP:"&amp;kpp</f>
        <v>ОАО "Аэропорт Ростов-на-Дону"_INN:6166011054_KPP:616601001</v>
      </c>
      <c r="G2" s="6"/>
    </row>
    <row r="3" spans="1:8" ht="30" customHeight="1" thickBot="1">
      <c r="A3" s="2" t="e">
        <f>IF(fil="","Не определено",fil)</f>
        <v>#REF!</v>
      </c>
      <c r="B3" s="3" t="str">
        <f>IF(kpp="","Не определено",kpp)</f>
        <v>616601001</v>
      </c>
      <c r="D3" s="106" t="s">
        <v>24</v>
      </c>
      <c r="E3" s="107"/>
      <c r="F3" s="107"/>
      <c r="G3" s="107"/>
      <c r="H3" s="108"/>
    </row>
    <row r="4" spans="4:8" ht="11.25">
      <c r="D4" s="53"/>
      <c r="E4" s="7"/>
      <c r="F4" s="7"/>
      <c r="G4" s="4"/>
      <c r="H4" s="54"/>
    </row>
    <row r="5" spans="4:8" ht="16.5" customHeight="1" thickBot="1">
      <c r="D5" s="53"/>
      <c r="G5" s="4"/>
      <c r="H5" s="55"/>
    </row>
    <row r="6" spans="1:8" ht="24.75" customHeight="1">
      <c r="A6" s="1"/>
      <c r="D6" s="53"/>
      <c r="E6" s="109" t="s">
        <v>0</v>
      </c>
      <c r="F6" s="110"/>
      <c r="G6" s="43" t="s">
        <v>1</v>
      </c>
      <c r="H6" s="55"/>
    </row>
    <row r="7" spans="1:8" ht="53.25" customHeight="1">
      <c r="A7" s="1"/>
      <c r="D7" s="56"/>
      <c r="E7" s="104" t="s">
        <v>2</v>
      </c>
      <c r="F7" s="105"/>
      <c r="G7" s="45" t="s">
        <v>62</v>
      </c>
      <c r="H7" s="55"/>
    </row>
    <row r="8" spans="1:8" ht="30" customHeight="1">
      <c r="A8" s="1"/>
      <c r="D8" s="56"/>
      <c r="E8" s="113" t="s">
        <v>3</v>
      </c>
      <c r="F8" s="114"/>
      <c r="G8" s="115"/>
      <c r="H8" s="57"/>
    </row>
    <row r="9" spans="4:8" ht="30" customHeight="1">
      <c r="D9" s="56"/>
      <c r="E9" s="113" t="s">
        <v>4</v>
      </c>
      <c r="F9" s="114"/>
      <c r="G9" s="46" t="s">
        <v>63</v>
      </c>
      <c r="H9" s="55"/>
    </row>
    <row r="10" spans="4:8" ht="30" customHeight="1">
      <c r="D10" s="56"/>
      <c r="E10" s="113" t="s">
        <v>5</v>
      </c>
      <c r="F10" s="114"/>
      <c r="G10" s="46" t="s">
        <v>80</v>
      </c>
      <c r="H10" s="55"/>
    </row>
    <row r="11" spans="1:8" ht="30" customHeight="1">
      <c r="A11" s="2" t="s">
        <v>6</v>
      </c>
      <c r="B11" s="3" t="s">
        <v>7</v>
      </c>
      <c r="D11" s="56"/>
      <c r="E11" s="104" t="s">
        <v>7</v>
      </c>
      <c r="F11" s="105"/>
      <c r="G11" s="45" t="s">
        <v>61</v>
      </c>
      <c r="H11" s="58"/>
    </row>
    <row r="12" spans="4:8" ht="42" customHeight="1">
      <c r="D12" s="56"/>
      <c r="E12" s="111" t="s">
        <v>25</v>
      </c>
      <c r="F12" s="112"/>
      <c r="G12" s="47" t="s">
        <v>65</v>
      </c>
      <c r="H12" s="55"/>
    </row>
    <row r="13" spans="4:8" ht="30" customHeight="1">
      <c r="D13" s="56"/>
      <c r="E13" s="111" t="s">
        <v>26</v>
      </c>
      <c r="F13" s="112"/>
      <c r="G13" s="48" t="s">
        <v>66</v>
      </c>
      <c r="H13" s="55"/>
    </row>
    <row r="14" spans="4:8" ht="30" customHeight="1">
      <c r="D14" s="56"/>
      <c r="E14" s="111" t="s">
        <v>27</v>
      </c>
      <c r="F14" s="112"/>
      <c r="G14" s="48" t="s">
        <v>67</v>
      </c>
      <c r="H14" s="55"/>
    </row>
    <row r="15" spans="4:8" ht="34.5" customHeight="1">
      <c r="D15" s="56"/>
      <c r="E15" s="104" t="s">
        <v>8</v>
      </c>
      <c r="F15" s="105"/>
      <c r="G15" s="49" t="s">
        <v>68</v>
      </c>
      <c r="H15" s="55"/>
    </row>
    <row r="16" spans="3:17" ht="33.75" customHeight="1">
      <c r="C16" s="8"/>
      <c r="D16" s="56"/>
      <c r="E16" s="44" t="s">
        <v>9</v>
      </c>
      <c r="F16" s="118" t="s">
        <v>10</v>
      </c>
      <c r="G16" s="119"/>
      <c r="H16" s="55"/>
      <c r="O16" s="9"/>
      <c r="P16" s="9"/>
      <c r="Q16" s="10"/>
    </row>
    <row r="17" spans="3:17" ht="30" customHeight="1">
      <c r="C17" s="8"/>
      <c r="D17" s="56"/>
      <c r="E17" s="50" t="s">
        <v>11</v>
      </c>
      <c r="F17" s="12" t="s">
        <v>12</v>
      </c>
      <c r="G17" s="51" t="s">
        <v>13</v>
      </c>
      <c r="H17" s="55"/>
      <c r="O17" s="9"/>
      <c r="P17" s="9"/>
      <c r="Q17" s="10"/>
    </row>
    <row r="18" spans="3:17" ht="30" customHeight="1">
      <c r="C18" s="8"/>
      <c r="D18" s="56"/>
      <c r="E18" s="50" t="s">
        <v>64</v>
      </c>
      <c r="F18" s="12" t="s">
        <v>64</v>
      </c>
      <c r="G18" s="51">
        <v>60701000</v>
      </c>
      <c r="H18" s="55"/>
      <c r="O18" s="9"/>
      <c r="P18" s="9"/>
      <c r="Q18" s="10"/>
    </row>
    <row r="19" spans="4:8" ht="30" customHeight="1">
      <c r="D19" s="59"/>
      <c r="E19" s="113" t="s">
        <v>14</v>
      </c>
      <c r="F19" s="114"/>
      <c r="G19" s="115"/>
      <c r="H19" s="55"/>
    </row>
    <row r="20" spans="4:8" ht="30" customHeight="1">
      <c r="D20" s="59"/>
      <c r="E20" s="116" t="s">
        <v>15</v>
      </c>
      <c r="F20" s="117"/>
      <c r="G20" s="52" t="s">
        <v>69</v>
      </c>
      <c r="H20" s="55"/>
    </row>
    <row r="21" spans="4:8" ht="30" customHeight="1">
      <c r="D21" s="59"/>
      <c r="E21" s="116" t="s">
        <v>16</v>
      </c>
      <c r="F21" s="117"/>
      <c r="G21" s="52" t="s">
        <v>69</v>
      </c>
      <c r="H21" s="55"/>
    </row>
    <row r="22" spans="4:8" ht="30" customHeight="1">
      <c r="D22" s="59"/>
      <c r="E22" s="113" t="s">
        <v>17</v>
      </c>
      <c r="F22" s="114"/>
      <c r="G22" s="115"/>
      <c r="H22" s="55"/>
    </row>
    <row r="23" spans="4:8" ht="30" customHeight="1">
      <c r="D23" s="59"/>
      <c r="E23" s="116" t="s">
        <v>18</v>
      </c>
      <c r="F23" s="117"/>
      <c r="G23" s="52" t="s">
        <v>79</v>
      </c>
      <c r="H23" s="55"/>
    </row>
    <row r="24" spans="4:8" ht="30" customHeight="1">
      <c r="D24" s="59"/>
      <c r="E24" s="116" t="s">
        <v>19</v>
      </c>
      <c r="F24" s="117"/>
      <c r="G24" s="52" t="s">
        <v>78</v>
      </c>
      <c r="H24" s="55"/>
    </row>
    <row r="25" spans="4:8" ht="30" customHeight="1">
      <c r="D25" s="59"/>
      <c r="E25" s="113" t="s">
        <v>20</v>
      </c>
      <c r="F25" s="114"/>
      <c r="G25" s="115"/>
      <c r="H25" s="55"/>
    </row>
    <row r="26" spans="4:8" ht="30" customHeight="1">
      <c r="D26" s="59"/>
      <c r="E26" s="116" t="s">
        <v>18</v>
      </c>
      <c r="F26" s="117"/>
      <c r="G26" s="52" t="s">
        <v>76</v>
      </c>
      <c r="H26" s="55"/>
    </row>
    <row r="27" spans="4:8" ht="30" customHeight="1">
      <c r="D27" s="59"/>
      <c r="E27" s="116" t="s">
        <v>19</v>
      </c>
      <c r="F27" s="117"/>
      <c r="G27" s="52" t="s">
        <v>77</v>
      </c>
      <c r="H27" s="55"/>
    </row>
    <row r="28" spans="1:8" ht="30" customHeight="1">
      <c r="A28" s="5"/>
      <c r="B28" s="5"/>
      <c r="C28" s="5"/>
      <c r="D28" s="59"/>
      <c r="E28" s="113" t="s">
        <v>21</v>
      </c>
      <c r="F28" s="114"/>
      <c r="G28" s="115"/>
      <c r="H28" s="55"/>
    </row>
    <row r="29" spans="1:8" ht="30" customHeight="1">
      <c r="A29" s="5"/>
      <c r="B29" s="5"/>
      <c r="C29" s="5"/>
      <c r="D29" s="59"/>
      <c r="E29" s="116" t="s">
        <v>18</v>
      </c>
      <c r="F29" s="117"/>
      <c r="G29" s="52" t="s">
        <v>70</v>
      </c>
      <c r="H29" s="55"/>
    </row>
    <row r="30" spans="1:8" ht="30" customHeight="1">
      <c r="A30" s="5"/>
      <c r="B30" s="5"/>
      <c r="C30" s="5"/>
      <c r="D30" s="59"/>
      <c r="E30" s="122" t="s">
        <v>22</v>
      </c>
      <c r="F30" s="123"/>
      <c r="G30" s="52" t="s">
        <v>71</v>
      </c>
      <c r="H30" s="55"/>
    </row>
    <row r="31" spans="1:8" ht="30" customHeight="1">
      <c r="A31" s="5"/>
      <c r="B31" s="5"/>
      <c r="C31" s="5"/>
      <c r="D31" s="59"/>
      <c r="E31" s="122" t="s">
        <v>19</v>
      </c>
      <c r="F31" s="123"/>
      <c r="G31" s="52" t="s">
        <v>72</v>
      </c>
      <c r="H31" s="55"/>
    </row>
    <row r="32" spans="1:8" ht="30" customHeight="1" thickBot="1">
      <c r="A32" s="5"/>
      <c r="B32" s="5"/>
      <c r="C32" s="5"/>
      <c r="D32" s="59"/>
      <c r="E32" s="120" t="s">
        <v>23</v>
      </c>
      <c r="F32" s="121"/>
      <c r="G32" s="103" t="s">
        <v>73</v>
      </c>
      <c r="H32" s="55"/>
    </row>
    <row r="33" spans="4:8" ht="30" customHeight="1" thickBot="1">
      <c r="D33" s="60"/>
      <c r="E33" s="61"/>
      <c r="F33" s="61"/>
      <c r="G33" s="62"/>
      <c r="H33" s="63"/>
    </row>
    <row r="34" ht="30" customHeight="1"/>
    <row r="35" spans="1:7" ht="30" customHeight="1">
      <c r="A35" s="5"/>
      <c r="B35" s="5"/>
      <c r="C35" s="5"/>
      <c r="G35" s="5"/>
    </row>
    <row r="36" spans="1:7" ht="11.25">
      <c r="A36" s="5"/>
      <c r="B36" s="5"/>
      <c r="C36" s="5"/>
      <c r="G36" s="5"/>
    </row>
  </sheetData>
  <sheetProtection/>
  <mergeCells count="26">
    <mergeCell ref="E14:F14"/>
    <mergeCell ref="E32:F32"/>
    <mergeCell ref="E28:G28"/>
    <mergeCell ref="E29:F29"/>
    <mergeCell ref="E30:F30"/>
    <mergeCell ref="E31:F31"/>
    <mergeCell ref="E24:F24"/>
    <mergeCell ref="E25:G25"/>
    <mergeCell ref="E26:F26"/>
    <mergeCell ref="E27:F27"/>
    <mergeCell ref="E20:F20"/>
    <mergeCell ref="E21:F21"/>
    <mergeCell ref="E22:G22"/>
    <mergeCell ref="E23:F23"/>
    <mergeCell ref="F16:G16"/>
    <mergeCell ref="E19:G19"/>
    <mergeCell ref="E15:F15"/>
    <mergeCell ref="D3:H3"/>
    <mergeCell ref="E6:F6"/>
    <mergeCell ref="E11:F11"/>
    <mergeCell ref="E12:F12"/>
    <mergeCell ref="E7:F7"/>
    <mergeCell ref="E8:G8"/>
    <mergeCell ref="E9:F9"/>
    <mergeCell ref="E10:F10"/>
    <mergeCell ref="E13:F13"/>
  </mergeCells>
  <dataValidations count="7">
    <dataValidation allowBlank="1" sqref="G15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14"/>
    <dataValidation type="textLength" allowBlank="1" showInputMessage="1" showErrorMessage="1" prompt="10-12 символов" sqref="G13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1">
      <formula1>logic</formula1>
    </dataValidation>
    <dataValidation type="list" allowBlank="1" showInputMessage="1" showErrorMessage="1" prompt="Выберите значение из списка" error="Выберите значение из списка" sqref="G10">
      <formula1>kvartal</formula1>
    </dataValidation>
    <dataValidation type="list" allowBlank="1" showInputMessage="1" showErrorMessage="1" prompt="Выберите значение из списка" error="Выберите значение из списка" sqref="G9">
      <formula1>YEAR</formula1>
    </dataValidation>
    <dataValidation type="list" allowBlank="1" showInputMessage="1" showErrorMessage="1" prompt="Выберите значение из списка" error="Выберите значение из списка" sqref="G7">
      <formula1>"На официальном сайте организации,На сайте регулирующего органа"</formula1>
    </dataValidation>
  </dataValidations>
  <hyperlinks>
    <hyperlink ref="G32" r:id="rId1" display="oksana.titova.83@mail.ru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6"/>
  <sheetViews>
    <sheetView zoomScaleSheetLayoutView="100" zoomScalePageLayoutView="0" workbookViewId="0" topLeftCell="C7">
      <selection activeCell="F19" sqref="F19"/>
    </sheetView>
  </sheetViews>
  <sheetFormatPr defaultColWidth="9.140625" defaultRowHeight="12.75"/>
  <cols>
    <col min="1" max="1" width="8.00390625" style="16" hidden="1" customWidth="1"/>
    <col min="2" max="2" width="48.28125" style="16" hidden="1" customWidth="1"/>
    <col min="3" max="3" width="3.28125" style="15" customWidth="1"/>
    <col min="4" max="4" width="4.28125" style="15" customWidth="1"/>
    <col min="5" max="5" width="7.8515625" style="15" customWidth="1"/>
    <col min="6" max="6" width="78.57421875" style="15" customWidth="1"/>
    <col min="7" max="7" width="34.140625" style="15" customWidth="1"/>
    <col min="8" max="8" width="2.00390625" style="15" customWidth="1"/>
    <col min="9" max="9" width="20.140625" style="15" customWidth="1"/>
    <col min="10" max="10" width="1.7109375" style="15" bestFit="1" customWidth="1"/>
    <col min="11" max="11" width="20.140625" style="15" customWidth="1"/>
    <col min="12" max="12" width="4.421875" style="15" customWidth="1"/>
    <col min="13" max="17" width="9.140625" style="15" customWidth="1"/>
    <col min="18" max="18" width="3.28125" style="15" bestFit="1" customWidth="1"/>
    <col min="19" max="19" width="9.00390625" style="15" bestFit="1" customWidth="1"/>
    <col min="20" max="20" width="2.00390625" style="15" bestFit="1" customWidth="1"/>
    <col min="21" max="21" width="7.57421875" style="15" bestFit="1" customWidth="1"/>
    <col min="22" max="25" width="9.140625" style="15" customWidth="1"/>
    <col min="26" max="26" width="2.00390625" style="15" bestFit="1" customWidth="1"/>
    <col min="27" max="31" width="9.140625" style="15" customWidth="1"/>
    <col min="32" max="32" width="3.28125" style="15" bestFit="1" customWidth="1"/>
    <col min="33" max="33" width="10.28125" style="15" bestFit="1" customWidth="1"/>
    <col min="34" max="34" width="2.00390625" style="15" bestFit="1" customWidth="1"/>
    <col min="35" max="35" width="7.57421875" style="15" bestFit="1" customWidth="1"/>
    <col min="36" max="39" width="9.140625" style="15" customWidth="1"/>
    <col min="40" max="40" width="2.00390625" style="15" bestFit="1" customWidth="1"/>
    <col min="41" max="16384" width="9.140625" style="15" customWidth="1"/>
  </cols>
  <sheetData>
    <row r="1" spans="1:2" s="16" customFormat="1" ht="11.25" hidden="1">
      <c r="A1" s="13"/>
      <c r="B1" s="13"/>
    </row>
    <row r="2" spans="1:44" ht="11.25" hidden="1">
      <c r="A2" s="13"/>
      <c r="B2" s="13"/>
      <c r="R2" s="16"/>
      <c r="S2" s="16"/>
      <c r="T2" s="17"/>
      <c r="U2" s="18"/>
      <c r="V2" s="19"/>
      <c r="W2" s="20"/>
      <c r="X2" s="20"/>
      <c r="Y2" s="20"/>
      <c r="Z2" s="21"/>
      <c r="AA2" s="22"/>
      <c r="AB2" s="22"/>
      <c r="AC2" s="22"/>
      <c r="AD2" s="22"/>
      <c r="AF2" s="16"/>
      <c r="AG2" s="16"/>
      <c r="AH2" s="17"/>
      <c r="AI2" s="18"/>
      <c r="AJ2" s="19"/>
      <c r="AK2" s="20"/>
      <c r="AL2" s="20"/>
      <c r="AM2" s="20"/>
      <c r="AN2" s="21"/>
      <c r="AO2" s="22"/>
      <c r="AP2" s="22"/>
      <c r="AQ2" s="22"/>
      <c r="AR2" s="22"/>
    </row>
    <row r="3" spans="1:2" ht="11.25" hidden="1">
      <c r="A3" s="13"/>
      <c r="B3" s="14"/>
    </row>
    <row r="4" spans="1:2" ht="11.25" hidden="1">
      <c r="A4" s="13"/>
      <c r="B4" s="13"/>
    </row>
    <row r="5" ht="11.25" hidden="1"/>
    <row r="6" ht="11.25" hidden="1"/>
    <row r="8" ht="12" thickBot="1"/>
    <row r="9" spans="4:8" ht="72.75" customHeight="1" thickBot="1">
      <c r="D9" s="124" t="s">
        <v>28</v>
      </c>
      <c r="E9" s="125"/>
      <c r="F9" s="125"/>
      <c r="G9" s="125"/>
      <c r="H9" s="126"/>
    </row>
    <row r="10" spans="4:8" ht="18.75" customHeight="1">
      <c r="D10" s="129"/>
      <c r="E10" s="130"/>
      <c r="F10" s="130"/>
      <c r="G10" s="130"/>
      <c r="H10" s="131"/>
    </row>
    <row r="11" spans="4:8" ht="11.25">
      <c r="D11" s="64"/>
      <c r="E11" s="23"/>
      <c r="F11" s="23"/>
      <c r="G11" s="23"/>
      <c r="H11" s="65"/>
    </row>
    <row r="12" spans="4:8" ht="30" customHeight="1" thickBot="1">
      <c r="D12" s="66"/>
      <c r="E12" s="23"/>
      <c r="F12" s="25"/>
      <c r="G12" s="23"/>
      <c r="H12" s="67"/>
    </row>
    <row r="13" spans="4:8" ht="30" customHeight="1">
      <c r="D13" s="68"/>
      <c r="E13" s="73" t="s">
        <v>29</v>
      </c>
      <c r="F13" s="74" t="s">
        <v>30</v>
      </c>
      <c r="G13" s="75" t="s">
        <v>31</v>
      </c>
      <c r="H13" s="67"/>
    </row>
    <row r="14" spans="4:8" ht="30" customHeight="1">
      <c r="D14" s="68"/>
      <c r="E14" s="76">
        <v>1</v>
      </c>
      <c r="F14" s="29">
        <f>E14+1</f>
        <v>2</v>
      </c>
      <c r="G14" s="77">
        <v>3</v>
      </c>
      <c r="H14" s="67"/>
    </row>
    <row r="15" spans="4:8" ht="30" customHeight="1">
      <c r="D15" s="69"/>
      <c r="E15" s="78">
        <v>1</v>
      </c>
      <c r="F15" s="30" t="s">
        <v>32</v>
      </c>
      <c r="G15" s="79"/>
      <c r="H15" s="67"/>
    </row>
    <row r="16" spans="4:8" ht="30" customHeight="1">
      <c r="D16" s="69"/>
      <c r="E16" s="78">
        <v>2</v>
      </c>
      <c r="F16" s="30" t="s">
        <v>33</v>
      </c>
      <c r="G16" s="79"/>
      <c r="H16" s="67"/>
    </row>
    <row r="17" spans="4:8" ht="30" customHeight="1">
      <c r="D17" s="69"/>
      <c r="E17" s="78">
        <v>3</v>
      </c>
      <c r="F17" s="30" t="s">
        <v>34</v>
      </c>
      <c r="G17" s="79"/>
      <c r="H17" s="67"/>
    </row>
    <row r="18" spans="4:8" ht="30" customHeight="1">
      <c r="D18" s="69"/>
      <c r="E18" s="78">
        <v>4</v>
      </c>
      <c r="F18" s="30" t="s">
        <v>35</v>
      </c>
      <c r="G18" s="79"/>
      <c r="H18" s="67"/>
    </row>
    <row r="19" spans="4:8" ht="30" customHeight="1">
      <c r="D19" s="69"/>
      <c r="E19" s="78">
        <v>5</v>
      </c>
      <c r="F19" s="30" t="s">
        <v>36</v>
      </c>
      <c r="G19" s="80"/>
      <c r="H19" s="67"/>
    </row>
    <row r="20" spans="4:8" ht="30" customHeight="1">
      <c r="D20" s="70"/>
      <c r="E20" s="78" t="s">
        <v>37</v>
      </c>
      <c r="F20" s="31"/>
      <c r="G20" s="81"/>
      <c r="H20" s="67"/>
    </row>
    <row r="21" spans="4:8" ht="30" customHeight="1" thickBot="1">
      <c r="D21" s="69"/>
      <c r="E21" s="82" t="s">
        <v>38</v>
      </c>
      <c r="F21" s="83" t="s">
        <v>39</v>
      </c>
      <c r="G21" s="84"/>
      <c r="H21" s="67"/>
    </row>
    <row r="22" spans="4:8" ht="30" customHeight="1">
      <c r="D22" s="69"/>
      <c r="E22" s="26"/>
      <c r="F22" s="27"/>
      <c r="G22" s="28"/>
      <c r="H22" s="67"/>
    </row>
    <row r="23" spans="4:8" ht="30" customHeight="1">
      <c r="D23" s="66"/>
      <c r="E23" s="132" t="s">
        <v>40</v>
      </c>
      <c r="F23" s="132"/>
      <c r="G23" s="132"/>
      <c r="H23" s="67"/>
    </row>
    <row r="24" spans="4:8" ht="30" customHeight="1">
      <c r="D24" s="66"/>
      <c r="E24" s="133" t="s">
        <v>41</v>
      </c>
      <c r="F24" s="132"/>
      <c r="G24" s="132"/>
      <c r="H24" s="67"/>
    </row>
    <row r="25" spans="4:8" ht="30" customHeight="1" thickBot="1">
      <c r="D25" s="71"/>
      <c r="E25" s="127" t="s">
        <v>42</v>
      </c>
      <c r="F25" s="128"/>
      <c r="G25" s="128"/>
      <c r="H25" s="72"/>
    </row>
    <row r="26" spans="4:8" ht="30" customHeight="1">
      <c r="D26" s="24"/>
      <c r="E26" s="24"/>
      <c r="F26" s="24"/>
      <c r="G26" s="24"/>
      <c r="H26" s="24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</sheetData>
  <sheetProtection/>
  <mergeCells count="5">
    <mergeCell ref="D9:H9"/>
    <mergeCell ref="E25:G25"/>
    <mergeCell ref="D10:H10"/>
    <mergeCell ref="E23:G23"/>
    <mergeCell ref="E24:G24"/>
  </mergeCells>
  <dataValidations count="6">
    <dataValidation type="whole" allowBlank="1" showInputMessage="1" showErrorMessage="1" errorTitle="Внимание" error="Допускается ввод только целых не отрицательных чисел!" sqref="G21 G15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ErrorMessage="1" errorTitle="Ошибка" error="Допускается ввод только действительных чисел!" sqref="G20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">
      <formula1>900</formula1>
    </dataValidation>
    <dataValidation type="decimal" allowBlank="1" showInputMessage="1" showErrorMessage="1" error="Значение должно быть действительным числом" sqref="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5:L23"/>
  <sheetViews>
    <sheetView tabSelected="1" zoomScalePageLayoutView="0" workbookViewId="0" topLeftCell="F5">
      <selection activeCell="G9" sqref="G9"/>
    </sheetView>
  </sheetViews>
  <sheetFormatPr defaultColWidth="9.140625" defaultRowHeight="12.75"/>
  <cols>
    <col min="1" max="2" width="0" style="32" hidden="1" customWidth="1"/>
    <col min="3" max="3" width="3.140625" style="32" customWidth="1"/>
    <col min="4" max="4" width="15.7109375" style="32" customWidth="1"/>
    <col min="5" max="5" width="7.00390625" style="32" bestFit="1" customWidth="1"/>
    <col min="6" max="6" width="47.8515625" style="32" customWidth="1"/>
    <col min="7" max="7" width="36.57421875" style="32" customWidth="1"/>
    <col min="8" max="8" width="17.8515625" style="32" customWidth="1"/>
    <col min="9" max="9" width="17.00390625" style="32" bestFit="1" customWidth="1"/>
    <col min="10" max="10" width="17.8515625" style="32" customWidth="1"/>
    <col min="11" max="11" width="36.28125" style="32" customWidth="1"/>
    <col min="12" max="12" width="10.8515625" style="32" customWidth="1"/>
    <col min="13" max="16384" width="9.140625" style="32" customWidth="1"/>
  </cols>
  <sheetData>
    <row r="1" ht="15" customHeight="1" hidden="1"/>
    <row r="2" ht="12.75" hidden="1"/>
    <row r="3" ht="12.75" hidden="1"/>
    <row r="4" ht="12.75" hidden="1"/>
    <row r="5" spans="11:12" ht="12.75">
      <c r="K5" s="137"/>
      <c r="L5" s="137"/>
    </row>
    <row r="6" ht="13.5" thickBot="1"/>
    <row r="7" spans="4:12" ht="30" customHeight="1">
      <c r="D7" s="138" t="s">
        <v>43</v>
      </c>
      <c r="E7" s="139"/>
      <c r="F7" s="139"/>
      <c r="G7" s="139"/>
      <c r="H7" s="139"/>
      <c r="I7" s="139"/>
      <c r="J7" s="139"/>
      <c r="K7" s="139"/>
      <c r="L7" s="140"/>
    </row>
    <row r="8" spans="4:12" ht="30" customHeight="1">
      <c r="D8" s="141"/>
      <c r="E8" s="142"/>
      <c r="F8" s="142"/>
      <c r="G8" s="142"/>
      <c r="H8" s="142"/>
      <c r="I8" s="142"/>
      <c r="J8" s="142"/>
      <c r="K8" s="142"/>
      <c r="L8" s="143"/>
    </row>
    <row r="9" spans="4:12" ht="30" customHeight="1">
      <c r="D9" s="85"/>
      <c r="E9" s="24"/>
      <c r="F9" s="24"/>
      <c r="H9" s="24"/>
      <c r="I9" s="24"/>
      <c r="J9" s="24"/>
      <c r="K9" s="24"/>
      <c r="L9" s="86"/>
    </row>
    <row r="10" spans="4:12" ht="30" customHeight="1" thickBot="1">
      <c r="D10" s="66"/>
      <c r="E10" s="24"/>
      <c r="F10" s="25"/>
      <c r="G10" s="24"/>
      <c r="H10" s="24"/>
      <c r="I10" s="24"/>
      <c r="J10" s="24"/>
      <c r="K10" s="24"/>
      <c r="L10" s="87"/>
    </row>
    <row r="11" spans="4:12" ht="30" customHeight="1">
      <c r="D11" s="66"/>
      <c r="E11" s="144" t="s">
        <v>44</v>
      </c>
      <c r="F11" s="145"/>
      <c r="G11" s="145"/>
      <c r="H11" s="145"/>
      <c r="I11" s="145"/>
      <c r="J11" s="145"/>
      <c r="K11" s="146"/>
      <c r="L11" s="87"/>
    </row>
    <row r="12" spans="4:12" ht="30" customHeight="1">
      <c r="D12" s="66"/>
      <c r="E12" s="76"/>
      <c r="F12" s="29"/>
      <c r="G12" s="37"/>
      <c r="H12" s="29"/>
      <c r="I12" s="29"/>
      <c r="J12" s="29"/>
      <c r="K12" s="77"/>
      <c r="L12" s="87"/>
    </row>
    <row r="13" spans="4:12" ht="30" customHeight="1">
      <c r="D13" s="66"/>
      <c r="E13" s="76" t="s">
        <v>29</v>
      </c>
      <c r="F13" s="29" t="s">
        <v>45</v>
      </c>
      <c r="G13" s="38" t="s">
        <v>46</v>
      </c>
      <c r="H13" s="38" t="s">
        <v>47</v>
      </c>
      <c r="I13" s="38" t="s">
        <v>48</v>
      </c>
      <c r="J13" s="38" t="s">
        <v>49</v>
      </c>
      <c r="K13" s="93" t="s">
        <v>50</v>
      </c>
      <c r="L13" s="87"/>
    </row>
    <row r="14" spans="4:12" ht="30" customHeight="1">
      <c r="D14" s="88"/>
      <c r="E14" s="94">
        <v>1</v>
      </c>
      <c r="F14" s="42">
        <f>E14+1</f>
        <v>2</v>
      </c>
      <c r="G14" s="42" t="s">
        <v>51</v>
      </c>
      <c r="H14" s="29">
        <v>4</v>
      </c>
      <c r="I14" s="29">
        <v>5</v>
      </c>
      <c r="J14" s="29">
        <v>6</v>
      </c>
      <c r="K14" s="77">
        <v>7</v>
      </c>
      <c r="L14" s="87"/>
    </row>
    <row r="15" spans="4:12" ht="30" customHeight="1">
      <c r="D15" s="88"/>
      <c r="E15" s="95">
        <v>1</v>
      </c>
      <c r="F15" s="134" t="s">
        <v>52</v>
      </c>
      <c r="G15" s="135"/>
      <c r="H15" s="135"/>
      <c r="I15" s="135"/>
      <c r="J15" s="135"/>
      <c r="K15" s="136"/>
      <c r="L15" s="87"/>
    </row>
    <row r="16" spans="4:12" ht="30" customHeight="1">
      <c r="D16" s="88"/>
      <c r="E16" s="96" t="s">
        <v>53</v>
      </c>
      <c r="F16" s="39" t="s">
        <v>54</v>
      </c>
      <c r="G16" s="40" t="s">
        <v>75</v>
      </c>
      <c r="H16" s="41">
        <v>41201</v>
      </c>
      <c r="I16" s="41" t="s">
        <v>55</v>
      </c>
      <c r="J16" s="41" t="s">
        <v>55</v>
      </c>
      <c r="K16" s="102" t="s">
        <v>74</v>
      </c>
      <c r="L16" s="87"/>
    </row>
    <row r="17" spans="4:12" ht="30" customHeight="1" thickBot="1">
      <c r="D17" s="88"/>
      <c r="E17" s="97" t="s">
        <v>53</v>
      </c>
      <c r="F17" s="98" t="s">
        <v>56</v>
      </c>
      <c r="G17" s="99" t="s">
        <v>61</v>
      </c>
      <c r="H17" s="100" t="s">
        <v>61</v>
      </c>
      <c r="I17" s="99" t="s">
        <v>61</v>
      </c>
      <c r="J17" s="100" t="s">
        <v>61</v>
      </c>
      <c r="K17" s="101"/>
      <c r="L17" s="87"/>
    </row>
    <row r="18" spans="4:12" ht="30" customHeight="1">
      <c r="D18" s="88"/>
      <c r="E18" s="33" t="s">
        <v>57</v>
      </c>
      <c r="F18" s="34"/>
      <c r="G18" s="34"/>
      <c r="H18" s="34"/>
      <c r="I18" s="34"/>
      <c r="J18" s="34"/>
      <c r="K18" s="34"/>
      <c r="L18" s="87"/>
    </row>
    <row r="19" spans="4:12" ht="30" customHeight="1">
      <c r="D19" s="66"/>
      <c r="E19" s="24"/>
      <c r="F19" s="24"/>
      <c r="H19" s="24"/>
      <c r="I19" s="24"/>
      <c r="J19" s="24"/>
      <c r="K19" s="24"/>
      <c r="L19" s="87"/>
    </row>
    <row r="20" spans="4:12" ht="30" customHeight="1">
      <c r="D20" s="66"/>
      <c r="E20" s="35" t="s">
        <v>58</v>
      </c>
      <c r="F20" s="36"/>
      <c r="H20" s="36"/>
      <c r="I20" s="36"/>
      <c r="J20" s="36"/>
      <c r="K20" s="36"/>
      <c r="L20" s="87"/>
    </row>
    <row r="21" spans="4:12" ht="30" customHeight="1">
      <c r="D21" s="66"/>
      <c r="E21" s="35" t="s">
        <v>59</v>
      </c>
      <c r="F21" s="36"/>
      <c r="H21" s="36"/>
      <c r="I21" s="36"/>
      <c r="J21" s="36"/>
      <c r="K21" s="36"/>
      <c r="L21" s="87"/>
    </row>
    <row r="22" spans="4:12" ht="30" customHeight="1" thickBot="1">
      <c r="D22" s="71"/>
      <c r="E22" s="89" t="s">
        <v>60</v>
      </c>
      <c r="F22" s="90"/>
      <c r="G22" s="91"/>
      <c r="H22" s="90"/>
      <c r="I22" s="90"/>
      <c r="J22" s="90"/>
      <c r="K22" s="90"/>
      <c r="L22" s="92"/>
    </row>
    <row r="23" spans="4:12" ht="30" customHeight="1">
      <c r="D23" s="24"/>
      <c r="E23" s="24"/>
      <c r="F23" s="24"/>
      <c r="G23" s="24"/>
      <c r="H23" s="24"/>
      <c r="I23" s="24"/>
      <c r="J23" s="24"/>
      <c r="K23" s="24"/>
      <c r="L23" s="24"/>
    </row>
    <row r="26" ht="15" customHeight="1"/>
  </sheetData>
  <sheetProtection/>
  <mergeCells count="5">
    <mergeCell ref="F15:K15"/>
    <mergeCell ref="K5:L5"/>
    <mergeCell ref="D7:L7"/>
    <mergeCell ref="D8:L8"/>
    <mergeCell ref="E11:K11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6:H17 J17"/>
    <dataValidation type="textLength" operator="lessThanOrEqual" allowBlank="1" showInputMessage="1" showErrorMessage="1" errorTitle="Ошибка" error="Допускается ввод не более 900 символов!" sqref="G16:G17 I17 K16">
      <formula1>900</formula1>
    </dataValidation>
  </dataValidations>
  <hyperlinks>
    <hyperlink ref="K16" r:id="rId1" display="www.aeroport-rostov.ru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nataliya.gernova</cp:lastModifiedBy>
  <cp:lastPrinted>2012-07-26T08:00:03Z</cp:lastPrinted>
  <dcterms:created xsi:type="dcterms:W3CDTF">1996-10-08T23:32:33Z</dcterms:created>
  <dcterms:modified xsi:type="dcterms:W3CDTF">2012-10-16T06:39:32Z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